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tabRatio="598" activeTab="0"/>
  </bookViews>
  <sheets>
    <sheet name="итоги сева 2019" sheetId="1" r:id="rId1"/>
  </sheets>
  <definedNames>
    <definedName name="_xlnm.Print_Area" localSheetId="0">'итоги сева 2019'!$A$1:$AF$29</definedName>
  </definedNames>
  <calcPr fullCalcOnLoad="1"/>
</workbook>
</file>

<file path=xl/sharedStrings.xml><?xml version="1.0" encoding="utf-8"?>
<sst xmlns="http://schemas.openxmlformats.org/spreadsheetml/2006/main" count="60" uniqueCount="58">
  <si>
    <t>картофель</t>
  </si>
  <si>
    <t>(гектаров)</t>
  </si>
  <si>
    <t>корнеплоды</t>
  </si>
  <si>
    <t>лен</t>
  </si>
  <si>
    <t xml:space="preserve"> Количество хозяйств</t>
  </si>
  <si>
    <t>всего, шт.</t>
  </si>
  <si>
    <t>приступивших к севу</t>
  </si>
  <si>
    <t>кукуруза</t>
  </si>
  <si>
    <t>Завершили сев (хозяйств)</t>
  </si>
  <si>
    <t>горчица</t>
  </si>
  <si>
    <t>беспокровные мн.травы</t>
  </si>
  <si>
    <t>пшеница</t>
  </si>
  <si>
    <t>ячмень</t>
  </si>
  <si>
    <t>овес</t>
  </si>
  <si>
    <t>з/б</t>
  </si>
  <si>
    <t>тритикале</t>
  </si>
  <si>
    <t>Всего яровых культур, без мн. трав посева пр. лет и без подпокров. трав</t>
  </si>
  <si>
    <t>яровые зерновые и зернобоб.</t>
  </si>
  <si>
    <t>однолетние травы</t>
  </si>
  <si>
    <t>по культурам:</t>
  </si>
  <si>
    <t>в том числе:</t>
  </si>
  <si>
    <t>Многолетние травы посева прошлых лет</t>
  </si>
  <si>
    <t>Вся посевная площадь</t>
  </si>
  <si>
    <t>капуста</t>
  </si>
  <si>
    <t>морковь</t>
  </si>
  <si>
    <t>свекла</t>
  </si>
  <si>
    <t>овощи - всего:</t>
  </si>
  <si>
    <t>№ п/п</t>
  </si>
  <si>
    <t>Район, хозяйство</t>
  </si>
  <si>
    <t>Подпокр. посев мн. трав (подсев)</t>
  </si>
  <si>
    <t>Озимая пшеница</t>
  </si>
  <si>
    <t>Озимая рожь</t>
  </si>
  <si>
    <t>Озимый тритикале</t>
  </si>
  <si>
    <t>сурепица</t>
  </si>
  <si>
    <t>рапс</t>
  </si>
  <si>
    <t>Сохранилось озимых культур, всего</t>
  </si>
  <si>
    <t>ИТОГО по району</t>
  </si>
  <si>
    <t>в сельхозорганизациях Макарьевского муниципального района Костромской области</t>
  </si>
  <si>
    <t>СПК "Никулино"</t>
  </si>
  <si>
    <t>СПК "Новый путь"</t>
  </si>
  <si>
    <t>СПК "Родина"</t>
  </si>
  <si>
    <t>СПК "Новая Русь"</t>
  </si>
  <si>
    <t>СПК "Заря"</t>
  </si>
  <si>
    <t>ООО "Молочная ферма"</t>
  </si>
  <si>
    <t>СПК "Восток"</t>
  </si>
  <si>
    <t>ООО "Надежда"</t>
  </si>
  <si>
    <t>ООО "Нива"</t>
  </si>
  <si>
    <t>ИП Глава КФХ Кашников С.В.</t>
  </si>
  <si>
    <t>ИП Глава КФХ Комарова Н.Н.</t>
  </si>
  <si>
    <t xml:space="preserve">                                   </t>
  </si>
  <si>
    <t>ИП Глава КФХ Рогова С.Р.</t>
  </si>
  <si>
    <t xml:space="preserve">Итоги сева сельскохозяйственных культур под урожай 2019 года </t>
  </si>
  <si>
    <t>ИП Глава КФХ Колесова Н.Н.</t>
  </si>
  <si>
    <t>ИП Глава КФХ Круглов А.А.</t>
  </si>
  <si>
    <t>ИП Глава КФХ Поспелова Т.В.</t>
  </si>
  <si>
    <t>ИП Глава КФХ Халаимов В.Ю.</t>
  </si>
  <si>
    <t>ООО "Истринская молочная компания"</t>
  </si>
  <si>
    <t>ИП Глава КФХ Митягин Е.Н.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</si>
</sst>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1" fontId="48" fillId="0" borderId="12" xfId="0" applyNumberFormat="1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172" fontId="48" fillId="0" borderId="12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1" fontId="49" fillId="0" borderId="11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1" fontId="50" fillId="0" borderId="0" xfId="0" applyNumberFormat="1" applyFont="1" applyAlignment="1">
      <alignment/>
    </xf>
    <xf numFmtId="0" fontId="48" fillId="0" borderId="11" xfId="0" applyFont="1" applyBorder="1" applyAlignment="1">
      <alignment/>
    </xf>
    <xf numFmtId="1" fontId="48" fillId="0" borderId="11" xfId="0" applyNumberFormat="1" applyFont="1" applyBorder="1" applyAlignment="1">
      <alignment horizontal="center"/>
    </xf>
    <xf numFmtId="172" fontId="49" fillId="0" borderId="11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2" xfId="0" applyFont="1" applyFill="1" applyBorder="1" applyAlignment="1">
      <alignment/>
    </xf>
    <xf numFmtId="0" fontId="48" fillId="0" borderId="12" xfId="0" applyFont="1" applyFill="1" applyBorder="1" applyAlignment="1">
      <alignment horizontal="center"/>
    </xf>
    <xf numFmtId="1" fontId="48" fillId="0" borderId="12" xfId="0" applyNumberFormat="1" applyFont="1" applyFill="1" applyBorder="1" applyAlignment="1" quotePrefix="1">
      <alignment horizontal="center"/>
    </xf>
    <xf numFmtId="0" fontId="51" fillId="33" borderId="13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vertical="center" wrapText="1"/>
    </xf>
    <xf numFmtId="172" fontId="48" fillId="0" borderId="11" xfId="0" applyNumberFormat="1" applyFont="1" applyFill="1" applyBorder="1" applyAlignment="1">
      <alignment horizontal="center"/>
    </xf>
    <xf numFmtId="172" fontId="48" fillId="0" borderId="11" xfId="0" applyNumberFormat="1" applyFont="1" applyBorder="1" applyAlignment="1">
      <alignment horizontal="center"/>
    </xf>
    <xf numFmtId="0" fontId="48" fillId="0" borderId="11" xfId="0" applyFont="1" applyBorder="1" applyAlignment="1">
      <alignment vertical="center" wrapText="1"/>
    </xf>
    <xf numFmtId="0" fontId="50" fillId="0" borderId="14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view="pageBreakPreview" zoomScale="80" zoomScaleNormal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7" sqref="N7"/>
    </sheetView>
  </sheetViews>
  <sheetFormatPr defaultColWidth="9.00390625" defaultRowHeight="12.75"/>
  <cols>
    <col min="1" max="1" width="5.75390625" style="3" customWidth="1"/>
    <col min="2" max="2" width="40.00390625" style="1" customWidth="1"/>
    <col min="3" max="3" width="13.875" style="1" customWidth="1"/>
    <col min="4" max="4" width="10.625" style="1" customWidth="1"/>
    <col min="5" max="5" width="10.125" style="1" customWidth="1"/>
    <col min="6" max="6" width="13.00390625" style="1" customWidth="1"/>
    <col min="7" max="7" width="17.875" style="1" customWidth="1"/>
    <col min="8" max="8" width="11.75390625" style="1" customWidth="1"/>
    <col min="9" max="9" width="8.625" style="2" customWidth="1"/>
    <col min="10" max="10" width="7.00390625" style="2" customWidth="1"/>
    <col min="11" max="11" width="10.375" style="2" customWidth="1"/>
    <col min="12" max="13" width="7.00390625" style="2" customWidth="1"/>
    <col min="14" max="14" width="10.625" style="1" customWidth="1"/>
    <col min="15" max="15" width="9.25390625" style="1" customWidth="1"/>
    <col min="16" max="16" width="9.625" style="1" customWidth="1"/>
    <col min="17" max="19" width="8.375" style="1" customWidth="1"/>
    <col min="20" max="23" width="7.875" style="1" customWidth="1"/>
    <col min="24" max="25" width="7.00390625" style="1" customWidth="1"/>
    <col min="26" max="26" width="11.75390625" style="1" customWidth="1"/>
    <col min="27" max="27" width="10.00390625" style="1" hidden="1" customWidth="1"/>
    <col min="28" max="28" width="10.375" style="1" hidden="1" customWidth="1"/>
    <col min="29" max="29" width="9.625" style="1" hidden="1" customWidth="1"/>
    <col min="30" max="30" width="15.25390625" style="3" customWidth="1"/>
    <col min="31" max="31" width="12.75390625" style="3" customWidth="1"/>
    <col min="32" max="32" width="9.125" style="3" customWidth="1"/>
    <col min="33" max="16384" width="9.125" style="1" customWidth="1"/>
  </cols>
  <sheetData>
    <row r="1" spans="1:32" ht="20.25">
      <c r="A1" s="5"/>
      <c r="B1" s="38" t="s">
        <v>51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6"/>
      <c r="AB1" s="7"/>
      <c r="AC1" s="7"/>
      <c r="AD1" s="8"/>
      <c r="AE1" s="8"/>
      <c r="AF1" s="5"/>
    </row>
    <row r="2" spans="1:32" ht="20.25">
      <c r="A2" s="5"/>
      <c r="B2" s="38" t="s">
        <v>37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6"/>
      <c r="AB2" s="7"/>
      <c r="AC2" s="7"/>
      <c r="AD2" s="8"/>
      <c r="AE2" s="8"/>
      <c r="AF2" s="5"/>
    </row>
    <row r="3" spans="1:32" ht="21" thickBot="1">
      <c r="A3" s="5"/>
      <c r="B3" s="7"/>
      <c r="C3" s="7"/>
      <c r="D3" s="7"/>
      <c r="E3" s="7"/>
      <c r="F3" s="7"/>
      <c r="G3" s="7"/>
      <c r="H3" s="7"/>
      <c r="I3" s="9"/>
      <c r="J3" s="9"/>
      <c r="K3" s="9"/>
      <c r="L3" s="9"/>
      <c r="M3" s="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8" t="s">
        <v>1</v>
      </c>
      <c r="AF3" s="5"/>
    </row>
    <row r="4" spans="1:32" s="4" customFormat="1" ht="15" customHeight="1">
      <c r="A4" s="62" t="s">
        <v>27</v>
      </c>
      <c r="B4" s="39" t="s">
        <v>28</v>
      </c>
      <c r="C4" s="56" t="s">
        <v>35</v>
      </c>
      <c r="D4" s="42" t="s">
        <v>19</v>
      </c>
      <c r="E4" s="42"/>
      <c r="F4" s="42"/>
      <c r="G4" s="56" t="s">
        <v>16</v>
      </c>
      <c r="H4" s="42" t="s">
        <v>20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53" t="s">
        <v>4</v>
      </c>
      <c r="AB4" s="53"/>
      <c r="AC4" s="53" t="s">
        <v>8</v>
      </c>
      <c r="AD4" s="56" t="s">
        <v>21</v>
      </c>
      <c r="AE4" s="59" t="s">
        <v>22</v>
      </c>
      <c r="AF4" s="50" t="s">
        <v>29</v>
      </c>
    </row>
    <row r="5" spans="1:32" s="4" customFormat="1" ht="27" customHeight="1">
      <c r="A5" s="63"/>
      <c r="B5" s="40"/>
      <c r="C5" s="57"/>
      <c r="D5" s="43"/>
      <c r="E5" s="43"/>
      <c r="F5" s="43"/>
      <c r="G5" s="57"/>
      <c r="H5" s="66" t="s">
        <v>17</v>
      </c>
      <c r="I5" s="65" t="s">
        <v>19</v>
      </c>
      <c r="J5" s="65"/>
      <c r="K5" s="65"/>
      <c r="L5" s="65"/>
      <c r="M5" s="65"/>
      <c r="N5" s="43" t="s">
        <v>18</v>
      </c>
      <c r="O5" s="43" t="s">
        <v>3</v>
      </c>
      <c r="P5" s="43" t="s">
        <v>0</v>
      </c>
      <c r="Q5" s="43" t="s">
        <v>34</v>
      </c>
      <c r="R5" s="48" t="s">
        <v>33</v>
      </c>
      <c r="S5" s="48" t="s">
        <v>26</v>
      </c>
      <c r="T5" s="45" t="s">
        <v>19</v>
      </c>
      <c r="U5" s="46"/>
      <c r="V5" s="47"/>
      <c r="W5" s="43" t="s">
        <v>7</v>
      </c>
      <c r="X5" s="43" t="s">
        <v>2</v>
      </c>
      <c r="Y5" s="43" t="s">
        <v>9</v>
      </c>
      <c r="Z5" s="43" t="s">
        <v>10</v>
      </c>
      <c r="AA5" s="54" t="s">
        <v>5</v>
      </c>
      <c r="AB5" s="54" t="s">
        <v>6</v>
      </c>
      <c r="AC5" s="54"/>
      <c r="AD5" s="57"/>
      <c r="AE5" s="60"/>
      <c r="AF5" s="51"/>
    </row>
    <row r="6" spans="1:32" s="4" customFormat="1" ht="38.25" customHeight="1" thickBot="1">
      <c r="A6" s="64"/>
      <c r="B6" s="41"/>
      <c r="C6" s="58"/>
      <c r="D6" s="11" t="s">
        <v>30</v>
      </c>
      <c r="E6" s="11" t="s">
        <v>31</v>
      </c>
      <c r="F6" s="11" t="s">
        <v>32</v>
      </c>
      <c r="G6" s="58"/>
      <c r="H6" s="67"/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44"/>
      <c r="O6" s="44"/>
      <c r="P6" s="44"/>
      <c r="Q6" s="44"/>
      <c r="R6" s="49"/>
      <c r="S6" s="49"/>
      <c r="T6" s="10" t="s">
        <v>23</v>
      </c>
      <c r="U6" s="10" t="s">
        <v>24</v>
      </c>
      <c r="V6" s="10" t="s">
        <v>25</v>
      </c>
      <c r="W6" s="44"/>
      <c r="X6" s="44"/>
      <c r="Y6" s="44"/>
      <c r="Z6" s="44"/>
      <c r="AA6" s="55"/>
      <c r="AB6" s="44"/>
      <c r="AC6" s="55"/>
      <c r="AD6" s="58"/>
      <c r="AE6" s="61"/>
      <c r="AF6" s="52"/>
    </row>
    <row r="7" spans="1:32" ht="20.25">
      <c r="A7" s="28">
        <v>1</v>
      </c>
      <c r="B7" s="29" t="s">
        <v>38</v>
      </c>
      <c r="C7" s="30">
        <f>D7+E7+F7</f>
        <v>0</v>
      </c>
      <c r="D7" s="30">
        <v>0</v>
      </c>
      <c r="E7" s="30">
        <v>0</v>
      </c>
      <c r="F7" s="30">
        <v>0</v>
      </c>
      <c r="G7" s="31">
        <f>H7+N7+O7+P7+Q7+R7+S7+W7+X7+Y7+Z7</f>
        <v>300</v>
      </c>
      <c r="H7" s="15">
        <f>SUM(I7:M7)</f>
        <v>270</v>
      </c>
      <c r="I7" s="15">
        <v>35</v>
      </c>
      <c r="J7" s="15">
        <v>0</v>
      </c>
      <c r="K7" s="15">
        <v>235</v>
      </c>
      <c r="L7" s="15">
        <v>0</v>
      </c>
      <c r="M7" s="15">
        <v>0</v>
      </c>
      <c r="N7" s="30">
        <v>30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/>
      <c r="AB7" s="30"/>
      <c r="AC7" s="30"/>
      <c r="AD7" s="18">
        <v>380</v>
      </c>
      <c r="AE7" s="18">
        <f aca="true" t="shared" si="0" ref="AE7:AE12">AD7+G7+C7</f>
        <v>680</v>
      </c>
      <c r="AF7" s="30">
        <v>218</v>
      </c>
    </row>
    <row r="8" spans="1:32" ht="20.25">
      <c r="A8" s="17">
        <v>2</v>
      </c>
      <c r="B8" s="14" t="s">
        <v>39</v>
      </c>
      <c r="C8" s="30">
        <f aca="true" t="shared" si="1" ref="C8:C28">D8+E8+F8</f>
        <v>0</v>
      </c>
      <c r="D8" s="13">
        <v>0</v>
      </c>
      <c r="E8" s="13">
        <v>0</v>
      </c>
      <c r="F8" s="13">
        <v>0</v>
      </c>
      <c r="G8" s="31">
        <f aca="true" t="shared" si="2" ref="G8:G27">H8+N8+O8+P8+Q8+R8+S8+W8+X8+Y8+Z8</f>
        <v>0</v>
      </c>
      <c r="H8" s="15">
        <f aca="true" t="shared" si="3" ref="H8:H28">I8+J8+K8+L8+M8</f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/>
      <c r="AB8" s="13"/>
      <c r="AC8" s="13"/>
      <c r="AD8" s="34">
        <v>223</v>
      </c>
      <c r="AE8" s="18">
        <f t="shared" si="0"/>
        <v>223</v>
      </c>
      <c r="AF8" s="13">
        <v>0</v>
      </c>
    </row>
    <row r="9" spans="1:32" ht="20.25">
      <c r="A9" s="17">
        <v>3</v>
      </c>
      <c r="B9" s="14" t="s">
        <v>40</v>
      </c>
      <c r="C9" s="30">
        <f t="shared" si="1"/>
        <v>0</v>
      </c>
      <c r="D9" s="13">
        <v>0</v>
      </c>
      <c r="E9" s="13">
        <v>0</v>
      </c>
      <c r="F9" s="13">
        <v>0</v>
      </c>
      <c r="G9" s="31">
        <f t="shared" si="2"/>
        <v>220</v>
      </c>
      <c r="H9" s="15">
        <f t="shared" si="3"/>
        <v>75</v>
      </c>
      <c r="I9" s="16">
        <v>0</v>
      </c>
      <c r="J9" s="16">
        <v>0</v>
      </c>
      <c r="K9" s="16">
        <v>75</v>
      </c>
      <c r="L9" s="16">
        <v>0</v>
      </c>
      <c r="M9" s="16">
        <v>0</v>
      </c>
      <c r="N9" s="13">
        <v>145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/>
      <c r="AB9" s="13"/>
      <c r="AC9" s="13"/>
      <c r="AD9" s="34">
        <v>602</v>
      </c>
      <c r="AE9" s="18">
        <f t="shared" si="0"/>
        <v>822</v>
      </c>
      <c r="AF9" s="13">
        <v>0</v>
      </c>
    </row>
    <row r="10" spans="1:32" ht="20.25">
      <c r="A10" s="17">
        <v>4</v>
      </c>
      <c r="B10" s="14" t="s">
        <v>41</v>
      </c>
      <c r="C10" s="30">
        <f t="shared" si="1"/>
        <v>0</v>
      </c>
      <c r="D10" s="13">
        <v>0</v>
      </c>
      <c r="E10" s="13">
        <v>0</v>
      </c>
      <c r="F10" s="13">
        <v>0</v>
      </c>
      <c r="G10" s="31">
        <f t="shared" si="2"/>
        <v>747</v>
      </c>
      <c r="H10" s="15">
        <f t="shared" si="3"/>
        <v>697</v>
      </c>
      <c r="I10" s="16">
        <v>265</v>
      </c>
      <c r="J10" s="16">
        <v>0</v>
      </c>
      <c r="K10" s="16">
        <v>432</v>
      </c>
      <c r="L10" s="16">
        <v>0</v>
      </c>
      <c r="M10" s="16">
        <v>0</v>
      </c>
      <c r="N10" s="13">
        <v>50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/>
      <c r="AB10" s="13"/>
      <c r="AC10" s="13"/>
      <c r="AD10" s="34">
        <v>650</v>
      </c>
      <c r="AE10" s="18">
        <f t="shared" si="0"/>
        <v>1397</v>
      </c>
      <c r="AF10" s="13">
        <v>295</v>
      </c>
    </row>
    <row r="11" spans="1:32" ht="20.25">
      <c r="A11" s="17">
        <v>5</v>
      </c>
      <c r="B11" s="14" t="s">
        <v>42</v>
      </c>
      <c r="C11" s="30">
        <f t="shared" si="1"/>
        <v>0</v>
      </c>
      <c r="D11" s="13">
        <v>0</v>
      </c>
      <c r="E11" s="13">
        <v>0</v>
      </c>
      <c r="F11" s="13">
        <v>0</v>
      </c>
      <c r="G11" s="31">
        <f t="shared" si="2"/>
        <v>0</v>
      </c>
      <c r="H11" s="15">
        <f t="shared" si="3"/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/>
      <c r="AB11" s="13"/>
      <c r="AC11" s="13"/>
      <c r="AD11" s="34">
        <v>707.3</v>
      </c>
      <c r="AE11" s="18">
        <f t="shared" si="0"/>
        <v>707.3</v>
      </c>
      <c r="AF11" s="13">
        <v>0</v>
      </c>
    </row>
    <row r="12" spans="1:32" ht="20.25">
      <c r="A12" s="17">
        <v>6</v>
      </c>
      <c r="B12" s="14" t="s">
        <v>45</v>
      </c>
      <c r="C12" s="30">
        <f t="shared" si="1"/>
        <v>0</v>
      </c>
      <c r="D12" s="13">
        <v>0</v>
      </c>
      <c r="E12" s="13">
        <v>0</v>
      </c>
      <c r="F12" s="13">
        <v>0</v>
      </c>
      <c r="G12" s="31">
        <f t="shared" si="2"/>
        <v>367</v>
      </c>
      <c r="H12" s="15">
        <f t="shared" si="3"/>
        <v>168</v>
      </c>
      <c r="I12" s="16">
        <v>40</v>
      </c>
      <c r="J12" s="16">
        <v>0</v>
      </c>
      <c r="K12" s="16">
        <v>128</v>
      </c>
      <c r="L12" s="16">
        <v>0</v>
      </c>
      <c r="M12" s="16">
        <v>0</v>
      </c>
      <c r="N12" s="13">
        <v>193</v>
      </c>
      <c r="O12" s="13">
        <v>0</v>
      </c>
      <c r="P12" s="13">
        <v>6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/>
      <c r="AB12" s="13"/>
      <c r="AC12" s="13"/>
      <c r="AD12" s="34">
        <v>710</v>
      </c>
      <c r="AE12" s="18">
        <f t="shared" si="0"/>
        <v>1077</v>
      </c>
      <c r="AF12" s="13">
        <v>0</v>
      </c>
    </row>
    <row r="13" spans="1:32" ht="20.25">
      <c r="A13" s="17"/>
      <c r="B13" s="14"/>
      <c r="C13" s="30"/>
      <c r="D13" s="13"/>
      <c r="E13" s="13"/>
      <c r="F13" s="13"/>
      <c r="G13" s="31"/>
      <c r="H13" s="15"/>
      <c r="I13" s="16"/>
      <c r="J13" s="16"/>
      <c r="K13" s="16"/>
      <c r="L13" s="16"/>
      <c r="M13" s="16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4"/>
      <c r="AE13" s="18"/>
      <c r="AF13" s="13"/>
    </row>
    <row r="14" spans="1:32" ht="20.25">
      <c r="A14" s="17">
        <v>7</v>
      </c>
      <c r="B14" s="14" t="s">
        <v>46</v>
      </c>
      <c r="C14" s="30">
        <f t="shared" si="1"/>
        <v>32</v>
      </c>
      <c r="D14" s="13">
        <v>0</v>
      </c>
      <c r="E14" s="13">
        <v>12</v>
      </c>
      <c r="F14" s="13">
        <v>20</v>
      </c>
      <c r="G14" s="31">
        <f t="shared" si="2"/>
        <v>214</v>
      </c>
      <c r="H14" s="15">
        <f t="shared" si="3"/>
        <v>212</v>
      </c>
      <c r="I14" s="16">
        <v>21</v>
      </c>
      <c r="J14" s="16">
        <v>0</v>
      </c>
      <c r="K14" s="16">
        <v>191</v>
      </c>
      <c r="L14" s="16">
        <v>0</v>
      </c>
      <c r="M14" s="16">
        <v>0</v>
      </c>
      <c r="N14" s="13">
        <v>0</v>
      </c>
      <c r="O14" s="13">
        <v>0</v>
      </c>
      <c r="P14" s="13">
        <v>2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/>
      <c r="AB14" s="13"/>
      <c r="AC14" s="13"/>
      <c r="AD14" s="34">
        <v>454</v>
      </c>
      <c r="AE14" s="18">
        <f>AD14+G14+C14</f>
        <v>700</v>
      </c>
      <c r="AF14" s="13">
        <v>0</v>
      </c>
    </row>
    <row r="15" spans="1:32" ht="20.25">
      <c r="A15" s="17">
        <v>8</v>
      </c>
      <c r="B15" s="14" t="s">
        <v>44</v>
      </c>
      <c r="C15" s="30">
        <f t="shared" si="1"/>
        <v>0</v>
      </c>
      <c r="D15" s="13">
        <v>0</v>
      </c>
      <c r="E15" s="13">
        <v>0</v>
      </c>
      <c r="F15" s="13">
        <v>0</v>
      </c>
      <c r="G15" s="31">
        <f t="shared" si="2"/>
        <v>0</v>
      </c>
      <c r="H15" s="15">
        <f t="shared" si="3"/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/>
      <c r="AB15" s="13"/>
      <c r="AC15" s="13"/>
      <c r="AD15" s="34">
        <v>376.5</v>
      </c>
      <c r="AE15" s="18">
        <f>AD15+G15+C15</f>
        <v>376.5</v>
      </c>
      <c r="AF15" s="13">
        <v>0</v>
      </c>
    </row>
    <row r="16" spans="1:37" ht="20.25">
      <c r="A16" s="17">
        <v>9</v>
      </c>
      <c r="B16" s="14" t="s">
        <v>43</v>
      </c>
      <c r="C16" s="30">
        <f t="shared" si="1"/>
        <v>0</v>
      </c>
      <c r="D16" s="13">
        <v>0</v>
      </c>
      <c r="E16" s="13">
        <v>0</v>
      </c>
      <c r="F16" s="13">
        <v>0</v>
      </c>
      <c r="G16" s="31">
        <f t="shared" si="2"/>
        <v>150</v>
      </c>
      <c r="H16" s="15">
        <f t="shared" si="3"/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3">
        <v>150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/>
      <c r="AB16" s="13"/>
      <c r="AC16" s="13"/>
      <c r="AD16" s="34">
        <v>206</v>
      </c>
      <c r="AE16" s="18">
        <f>AD16+G16+C16</f>
        <v>356</v>
      </c>
      <c r="AF16" s="13">
        <v>0</v>
      </c>
      <c r="AK16" s="1" t="s">
        <v>49</v>
      </c>
    </row>
    <row r="17" spans="1:32" ht="20.25">
      <c r="A17" s="17"/>
      <c r="B17" s="14"/>
      <c r="C17" s="30"/>
      <c r="D17" s="13"/>
      <c r="E17" s="13"/>
      <c r="F17" s="13"/>
      <c r="G17" s="31"/>
      <c r="H17" s="15"/>
      <c r="I17" s="16"/>
      <c r="J17" s="16"/>
      <c r="K17" s="16"/>
      <c r="L17" s="16"/>
      <c r="M17" s="16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34"/>
      <c r="AE17" s="18"/>
      <c r="AF17" s="13"/>
    </row>
    <row r="18" spans="1:32" ht="20.25">
      <c r="A18" s="17">
        <v>10</v>
      </c>
      <c r="B18" s="14" t="s">
        <v>52</v>
      </c>
      <c r="C18" s="30">
        <f t="shared" si="1"/>
        <v>0</v>
      </c>
      <c r="D18" s="13">
        <v>0</v>
      </c>
      <c r="E18" s="13">
        <v>0</v>
      </c>
      <c r="F18" s="13">
        <v>0</v>
      </c>
      <c r="G18" s="31">
        <f t="shared" si="2"/>
        <v>6</v>
      </c>
      <c r="H18" s="15">
        <f t="shared" si="3"/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6</v>
      </c>
      <c r="AA18" s="13"/>
      <c r="AB18" s="13"/>
      <c r="AC18" s="13"/>
      <c r="AD18" s="34">
        <v>85</v>
      </c>
      <c r="AE18" s="18">
        <f aca="true" t="shared" si="4" ref="AE18:AE25">AD18+G18+C18</f>
        <v>91</v>
      </c>
      <c r="AF18" s="13">
        <v>0</v>
      </c>
    </row>
    <row r="19" spans="1:32" ht="20.25">
      <c r="A19" s="17">
        <v>11</v>
      </c>
      <c r="B19" s="14" t="s">
        <v>53</v>
      </c>
      <c r="C19" s="30">
        <f t="shared" si="1"/>
        <v>0</v>
      </c>
      <c r="D19" s="13">
        <v>0</v>
      </c>
      <c r="E19" s="13">
        <v>0</v>
      </c>
      <c r="F19" s="13">
        <v>0</v>
      </c>
      <c r="G19" s="31">
        <f t="shared" si="2"/>
        <v>1</v>
      </c>
      <c r="H19" s="15">
        <f t="shared" si="3"/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3">
        <v>0</v>
      </c>
      <c r="O19" s="13">
        <v>0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/>
      <c r="AB19" s="13"/>
      <c r="AC19" s="13"/>
      <c r="AD19" s="34">
        <v>18</v>
      </c>
      <c r="AE19" s="18">
        <f t="shared" si="4"/>
        <v>19</v>
      </c>
      <c r="AF19" s="13">
        <v>0</v>
      </c>
    </row>
    <row r="20" spans="1:32" ht="20.25">
      <c r="A20" s="17">
        <v>12</v>
      </c>
      <c r="B20" s="25" t="s">
        <v>54</v>
      </c>
      <c r="C20" s="30">
        <f t="shared" si="1"/>
        <v>0</v>
      </c>
      <c r="D20" s="17">
        <v>0</v>
      </c>
      <c r="E20" s="17">
        <v>0</v>
      </c>
      <c r="F20" s="17">
        <v>0</v>
      </c>
      <c r="G20" s="31">
        <f t="shared" si="2"/>
        <v>160</v>
      </c>
      <c r="H20" s="15">
        <f t="shared" si="3"/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7">
        <v>160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/>
      <c r="AB20" s="17"/>
      <c r="AC20" s="17"/>
      <c r="AD20" s="35">
        <v>0</v>
      </c>
      <c r="AE20" s="18">
        <f t="shared" si="4"/>
        <v>160</v>
      </c>
      <c r="AF20" s="17">
        <v>0</v>
      </c>
    </row>
    <row r="21" spans="1:32" ht="20.25">
      <c r="A21" s="17">
        <v>13</v>
      </c>
      <c r="B21" s="32" t="s">
        <v>47</v>
      </c>
      <c r="C21" s="30">
        <f t="shared" si="1"/>
        <v>0</v>
      </c>
      <c r="D21" s="17">
        <v>0</v>
      </c>
      <c r="E21" s="17">
        <v>0</v>
      </c>
      <c r="F21" s="17">
        <v>0</v>
      </c>
      <c r="G21" s="31">
        <f t="shared" si="2"/>
        <v>15</v>
      </c>
      <c r="H21" s="15">
        <f t="shared" si="3"/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15</v>
      </c>
      <c r="AA21" s="17"/>
      <c r="AB21" s="17"/>
      <c r="AC21" s="17"/>
      <c r="AD21" s="35">
        <v>60</v>
      </c>
      <c r="AE21" s="18">
        <f t="shared" si="4"/>
        <v>75</v>
      </c>
      <c r="AF21" s="17">
        <v>0</v>
      </c>
    </row>
    <row r="22" spans="1:32" ht="20.25">
      <c r="A22" s="17">
        <v>14</v>
      </c>
      <c r="B22" s="25" t="s">
        <v>48</v>
      </c>
      <c r="C22" s="30">
        <f t="shared" si="1"/>
        <v>0</v>
      </c>
      <c r="D22" s="17">
        <v>0</v>
      </c>
      <c r="E22" s="17">
        <v>0</v>
      </c>
      <c r="F22" s="17">
        <v>0</v>
      </c>
      <c r="G22" s="31">
        <f t="shared" si="2"/>
        <v>17</v>
      </c>
      <c r="H22" s="15">
        <f t="shared" si="3"/>
        <v>17</v>
      </c>
      <c r="I22" s="26">
        <v>0</v>
      </c>
      <c r="J22" s="26">
        <v>0</v>
      </c>
      <c r="K22" s="26">
        <v>17</v>
      </c>
      <c r="L22" s="26">
        <v>0</v>
      </c>
      <c r="M22" s="26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/>
      <c r="AB22" s="17"/>
      <c r="AC22" s="17"/>
      <c r="AD22" s="35">
        <v>23</v>
      </c>
      <c r="AE22" s="18">
        <f t="shared" si="4"/>
        <v>40</v>
      </c>
      <c r="AF22" s="17">
        <v>0</v>
      </c>
    </row>
    <row r="23" spans="1:32" ht="20.25">
      <c r="A23" s="17">
        <v>15</v>
      </c>
      <c r="B23" s="25" t="s">
        <v>50</v>
      </c>
      <c r="C23" s="30">
        <f t="shared" si="1"/>
        <v>0</v>
      </c>
      <c r="D23" s="17">
        <v>0</v>
      </c>
      <c r="E23" s="17">
        <v>0</v>
      </c>
      <c r="F23" s="17">
        <v>0</v>
      </c>
      <c r="G23" s="31">
        <f t="shared" si="2"/>
        <v>12</v>
      </c>
      <c r="H23" s="15">
        <f t="shared" si="3"/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12</v>
      </c>
      <c r="AA23" s="17"/>
      <c r="AB23" s="17"/>
      <c r="AC23" s="17"/>
      <c r="AD23" s="35">
        <v>40.5</v>
      </c>
      <c r="AE23" s="18">
        <f t="shared" si="4"/>
        <v>52.5</v>
      </c>
      <c r="AF23" s="17">
        <v>0</v>
      </c>
    </row>
    <row r="24" spans="1:32" ht="20.25">
      <c r="A24" s="17">
        <v>16</v>
      </c>
      <c r="B24" s="25" t="s">
        <v>55</v>
      </c>
      <c r="C24" s="30">
        <f t="shared" si="1"/>
        <v>0</v>
      </c>
      <c r="D24" s="17">
        <v>0</v>
      </c>
      <c r="E24" s="17">
        <v>0</v>
      </c>
      <c r="F24" s="17">
        <v>0</v>
      </c>
      <c r="G24" s="31">
        <f t="shared" si="2"/>
        <v>0</v>
      </c>
      <c r="H24" s="15">
        <f t="shared" si="3"/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/>
      <c r="AB24" s="17"/>
      <c r="AC24" s="17"/>
      <c r="AD24" s="35">
        <v>135</v>
      </c>
      <c r="AE24" s="18">
        <f t="shared" si="4"/>
        <v>135</v>
      </c>
      <c r="AF24" s="17">
        <v>0</v>
      </c>
    </row>
    <row r="25" spans="1:32" ht="20.25">
      <c r="A25" s="17">
        <v>17</v>
      </c>
      <c r="B25" s="36" t="s">
        <v>57</v>
      </c>
      <c r="C25" s="30">
        <f t="shared" si="1"/>
        <v>0</v>
      </c>
      <c r="D25" s="17">
        <v>0</v>
      </c>
      <c r="E25" s="17">
        <v>0</v>
      </c>
      <c r="F25" s="17">
        <v>0</v>
      </c>
      <c r="G25" s="31">
        <f t="shared" si="2"/>
        <v>0</v>
      </c>
      <c r="H25" s="15">
        <f t="shared" si="3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/>
      <c r="AB25" s="17"/>
      <c r="AC25" s="17"/>
      <c r="AD25" s="35">
        <v>40</v>
      </c>
      <c r="AE25" s="18">
        <f t="shared" si="4"/>
        <v>40</v>
      </c>
      <c r="AF25" s="17">
        <v>0</v>
      </c>
    </row>
    <row r="26" spans="1:32" ht="20.25">
      <c r="A26" s="17"/>
      <c r="B26" s="33"/>
      <c r="C26" s="30"/>
      <c r="D26" s="17"/>
      <c r="E26" s="17"/>
      <c r="F26" s="17"/>
      <c r="G26" s="31"/>
      <c r="H26" s="15"/>
      <c r="I26" s="26"/>
      <c r="J26" s="26"/>
      <c r="K26" s="26"/>
      <c r="L26" s="26"/>
      <c r="M26" s="2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35"/>
      <c r="AE26" s="18"/>
      <c r="AF26" s="17"/>
    </row>
    <row r="27" spans="1:32" ht="40.5">
      <c r="A27" s="17">
        <v>18</v>
      </c>
      <c r="B27" s="36" t="s">
        <v>56</v>
      </c>
      <c r="C27" s="30"/>
      <c r="D27" s="17"/>
      <c r="E27" s="17"/>
      <c r="F27" s="17"/>
      <c r="G27" s="31">
        <f t="shared" si="2"/>
        <v>60</v>
      </c>
      <c r="H27" s="15">
        <f t="shared" si="3"/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60</v>
      </c>
      <c r="AA27" s="17"/>
      <c r="AB27" s="17"/>
      <c r="AC27" s="17"/>
      <c r="AD27" s="35">
        <v>161.7</v>
      </c>
      <c r="AE27" s="18">
        <v>221.7</v>
      </c>
      <c r="AF27" s="17">
        <v>0</v>
      </c>
    </row>
    <row r="28" spans="1:32" ht="20.25">
      <c r="A28" s="19">
        <v>19</v>
      </c>
      <c r="B28" s="20" t="s">
        <v>36</v>
      </c>
      <c r="C28" s="30">
        <f t="shared" si="1"/>
        <v>32</v>
      </c>
      <c r="D28" s="19">
        <f>SUM(D7:D27)</f>
        <v>0</v>
      </c>
      <c r="E28" s="19">
        <f>SUM(E7:E27)</f>
        <v>12</v>
      </c>
      <c r="F28" s="19">
        <f>SUM(F7:F27)</f>
        <v>20</v>
      </c>
      <c r="G28" s="31">
        <f>SUM(G7:G27)</f>
        <v>2269</v>
      </c>
      <c r="H28" s="15">
        <f t="shared" si="3"/>
        <v>1439</v>
      </c>
      <c r="I28" s="21">
        <f aca="true" t="shared" si="5" ref="I28:Y28">SUM(I7:I27)</f>
        <v>361</v>
      </c>
      <c r="J28" s="21">
        <f t="shared" si="5"/>
        <v>0</v>
      </c>
      <c r="K28" s="21">
        <f t="shared" si="5"/>
        <v>1078</v>
      </c>
      <c r="L28" s="21">
        <f t="shared" si="5"/>
        <v>0</v>
      </c>
      <c r="M28" s="21">
        <f t="shared" si="5"/>
        <v>0</v>
      </c>
      <c r="N28" s="19">
        <f t="shared" si="5"/>
        <v>728</v>
      </c>
      <c r="O28" s="19">
        <f t="shared" si="5"/>
        <v>0</v>
      </c>
      <c r="P28" s="19">
        <f t="shared" si="5"/>
        <v>9</v>
      </c>
      <c r="Q28" s="19">
        <f t="shared" si="5"/>
        <v>0</v>
      </c>
      <c r="R28" s="19">
        <f t="shared" si="5"/>
        <v>0</v>
      </c>
      <c r="S28" s="19">
        <f t="shared" si="5"/>
        <v>0</v>
      </c>
      <c r="T28" s="19">
        <f t="shared" si="5"/>
        <v>0</v>
      </c>
      <c r="U28" s="19">
        <f t="shared" si="5"/>
        <v>0</v>
      </c>
      <c r="V28" s="19">
        <f t="shared" si="5"/>
        <v>0</v>
      </c>
      <c r="W28" s="19">
        <f t="shared" si="5"/>
        <v>0</v>
      </c>
      <c r="X28" s="19">
        <f t="shared" si="5"/>
        <v>0</v>
      </c>
      <c r="Y28" s="19">
        <f t="shared" si="5"/>
        <v>0</v>
      </c>
      <c r="Z28" s="19">
        <f>SUM(Z7:Z27)</f>
        <v>93</v>
      </c>
      <c r="AA28" s="19">
        <f aca="true" t="shared" si="6" ref="AA28:AF28">SUM(AA7:AA27)</f>
        <v>0</v>
      </c>
      <c r="AB28" s="19">
        <f t="shared" si="6"/>
        <v>0</v>
      </c>
      <c r="AC28" s="19">
        <f t="shared" si="6"/>
        <v>0</v>
      </c>
      <c r="AD28" s="27">
        <f t="shared" si="6"/>
        <v>4872</v>
      </c>
      <c r="AE28" s="27">
        <f>SUM(AE7:AE27)</f>
        <v>7173</v>
      </c>
      <c r="AF28" s="19">
        <f t="shared" si="6"/>
        <v>513</v>
      </c>
    </row>
    <row r="29" spans="1:32" ht="15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ht="15.75">
      <c r="A30" s="22"/>
      <c r="B30" s="23"/>
      <c r="C30" s="23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2"/>
      <c r="AE30" s="22"/>
      <c r="AF30" s="22"/>
    </row>
  </sheetData>
  <sheetProtection/>
  <mergeCells count="29">
    <mergeCell ref="R5:R6"/>
    <mergeCell ref="A4:A6"/>
    <mergeCell ref="G4:G6"/>
    <mergeCell ref="P5:P6"/>
    <mergeCell ref="Q5:Q6"/>
    <mergeCell ref="I5:M5"/>
    <mergeCell ref="H5:H6"/>
    <mergeCell ref="C4:C6"/>
    <mergeCell ref="D4:F5"/>
    <mergeCell ref="AF4:AF6"/>
    <mergeCell ref="W5:W6"/>
    <mergeCell ref="X5:X6"/>
    <mergeCell ref="Y5:Y6"/>
    <mergeCell ref="AA4:AB4"/>
    <mergeCell ref="AC4:AC6"/>
    <mergeCell ref="AD4:AD6"/>
    <mergeCell ref="AA5:AA6"/>
    <mergeCell ref="AB5:AB6"/>
    <mergeCell ref="AE4:AE6"/>
    <mergeCell ref="A29:AF29"/>
    <mergeCell ref="B1:Z1"/>
    <mergeCell ref="B2:Z2"/>
    <mergeCell ref="B4:B6"/>
    <mergeCell ref="H4:Z4"/>
    <mergeCell ref="N5:N6"/>
    <mergeCell ref="O5:O6"/>
    <mergeCell ref="Z5:Z6"/>
    <mergeCell ref="T5:V5"/>
    <mergeCell ref="S5:S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Admin</cp:lastModifiedBy>
  <cp:lastPrinted>2019-08-30T04:34:33Z</cp:lastPrinted>
  <dcterms:created xsi:type="dcterms:W3CDTF">2003-04-23T23:51:08Z</dcterms:created>
  <dcterms:modified xsi:type="dcterms:W3CDTF">2019-08-30T04:35:14Z</dcterms:modified>
  <cp:category/>
  <cp:version/>
  <cp:contentType/>
  <cp:contentStatus/>
</cp:coreProperties>
</file>